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8" yWindow="-12" windowWidth="9540" windowHeight="11328"/>
  </bookViews>
  <sheets>
    <sheet name="10.9 (2016) " sheetId="12" r:id="rId1"/>
    <sheet name="Лист1" sheetId="11" r:id="rId2"/>
  </sheets>
  <definedNames>
    <definedName name="_xlnm.Print_Titles" localSheetId="0">'10.9 (2016) '!$3:$4</definedName>
    <definedName name="_xlnm.Print_Area" localSheetId="0">'10.9 (2016) '!$A$1:$E$34</definedName>
  </definedNames>
  <calcPr calcId="125725"/>
</workbook>
</file>

<file path=xl/calcChain.xml><?xml version="1.0" encoding="utf-8"?>
<calcChain xmlns="http://schemas.openxmlformats.org/spreadsheetml/2006/main">
  <c r="D22" i="12"/>
  <c r="C22"/>
  <c r="E22" s="1"/>
  <c r="C10"/>
  <c r="E34"/>
  <c r="E33"/>
  <c r="E32"/>
  <c r="E31"/>
  <c r="E30"/>
  <c r="E29"/>
  <c r="E28"/>
  <c r="E27"/>
  <c r="E26"/>
  <c r="E25"/>
  <c r="D24"/>
  <c r="C24"/>
  <c r="E23"/>
  <c r="E21"/>
  <c r="E20"/>
  <c r="E19"/>
  <c r="E18"/>
  <c r="E17"/>
  <c r="E16"/>
  <c r="E15"/>
  <c r="E14"/>
  <c r="E13"/>
  <c r="E12"/>
  <c r="E11"/>
  <c r="D10"/>
  <c r="E9"/>
  <c r="E8"/>
  <c r="D6"/>
  <c r="E24" l="1"/>
  <c r="D5"/>
  <c r="E7"/>
  <c r="C6"/>
  <c r="E10"/>
  <c r="C5" l="1"/>
  <c r="E5" s="1"/>
  <c r="E6"/>
</calcChain>
</file>

<file path=xl/sharedStrings.xml><?xml version="1.0" encoding="utf-8"?>
<sst xmlns="http://schemas.openxmlformats.org/spreadsheetml/2006/main" count="60" uniqueCount="60">
  <si>
    <t>Налог на прибыль организаций</t>
  </si>
  <si>
    <t>Налог на доходы физических лиц</t>
  </si>
  <si>
    <t>Акцизы</t>
  </si>
  <si>
    <t xml:space="preserve">  акцизы на алкогольную продукцию</t>
  </si>
  <si>
    <t xml:space="preserve">  доходы от уплаты акцизов на нефтепродукты</t>
  </si>
  <si>
    <t>Единый налог на вмененный доход</t>
  </si>
  <si>
    <t>Единый сельскохозяйственный налог</t>
  </si>
  <si>
    <t>Патентная система</t>
  </si>
  <si>
    <t>Налог на имущество физических лиц</t>
  </si>
  <si>
    <t>Налог на имущество организаций</t>
  </si>
  <si>
    <t>Транспорный налог</t>
  </si>
  <si>
    <t>Земельный налог</t>
  </si>
  <si>
    <t>Налог на добычу полезных ископаемых</t>
  </si>
  <si>
    <t>Наименование доходного источника</t>
  </si>
  <si>
    <t>1 00 00000 00 0000 000</t>
  </si>
  <si>
    <t>НАЛОГОВЫЕ И НЕНАЛОГОВЫЕ ДОХОДЫ</t>
  </si>
  <si>
    <t>НАЛОГОВЫЕ ДОХОДЫ</t>
  </si>
  <si>
    <t>1 01 01000 00 0000 110</t>
  </si>
  <si>
    <t>1 01 02000 01 0000 110</t>
  </si>
  <si>
    <t>1 03 02000 01 0000 110</t>
  </si>
  <si>
    <t>1 05 01000 00 0000 110</t>
  </si>
  <si>
    <t>Налог, взимаемый в связи с применением упрощенной системы налогообложения</t>
  </si>
  <si>
    <t>1 06 02000 02 0000 110</t>
  </si>
  <si>
    <t>1 06 04000 02 0000 110</t>
  </si>
  <si>
    <t>1 07 01000 01 0000 110</t>
  </si>
  <si>
    <t>Другие налоговые доходы</t>
  </si>
  <si>
    <t>НЕНАЛОГОВЫЕ ДОХОДЫ</t>
  </si>
  <si>
    <t xml:space="preserve">Код бюджетной классификации </t>
  </si>
  <si>
    <t>2 00 00000 00 0000 000</t>
  </si>
  <si>
    <t>БЕЗВОЗМЕЗДНЫЕ ПОСТУПЛЕНИЯ</t>
  </si>
  <si>
    <t>2 02 00000 00 0000 000</t>
  </si>
  <si>
    <t xml:space="preserve">Безвозмездные поступления от других бюджетов бюджетной системы Российской Федерации </t>
  </si>
  <si>
    <t>2 02 01000 00 0000 000</t>
  </si>
  <si>
    <t>Дотации от других бюджетов бюджетной системы Российской Федерации</t>
  </si>
  <si>
    <t>2 02 02000 00 0000 000</t>
  </si>
  <si>
    <t>Субсидии бюджетам бюджетной системы Российской Федерации (межбюджетные субсидии)</t>
  </si>
  <si>
    <t>2 02 03000 00 0000 000</t>
  </si>
  <si>
    <t>Субвенции бюджетам субъектов Российской Федерации и муниципальных образований</t>
  </si>
  <si>
    <t>2 02 04000 00 0000 000</t>
  </si>
  <si>
    <t>Иные межбюджетные трансферты</t>
  </si>
  <si>
    <t>2 03 00000 00 0000 000</t>
  </si>
  <si>
    <t>2 07 00000 00 0000 000</t>
  </si>
  <si>
    <t>2 18 00000 00 0000 000</t>
  </si>
  <si>
    <t>2 19 00000 00 0000 000</t>
  </si>
  <si>
    <t>Безвозмездные поступления от государственных (муниципальных) организаций</t>
  </si>
  <si>
    <t xml:space="preserve">Прочие безвозмездные поступления 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</si>
  <si>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</si>
  <si>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</si>
  <si>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 xml:space="preserve">Поступило по состоянию на </t>
  </si>
  <si>
    <t>Темп роста (снижения), %</t>
  </si>
  <si>
    <t>1 05 02000 00 0000 110</t>
  </si>
  <si>
    <t>1 05 03000 00 0000 110</t>
  </si>
  <si>
    <t>1 05 04000 00 0000 110</t>
  </si>
  <si>
    <t>1 06 01000 00 0000 110</t>
  </si>
  <si>
    <t>1 06 06000 01 0000 110</t>
  </si>
  <si>
    <t>тыс. рублей</t>
  </si>
  <si>
    <t>2 04 00000 00 0000 000</t>
  </si>
  <si>
    <t>Безвозмездные поступления от негосударственных организаций</t>
  </si>
  <si>
    <t>ВСЕГО ДОХОДОВ</t>
  </si>
  <si>
    <r>
      <t xml:space="preserve">Сведения об исполнении </t>
    </r>
    <r>
      <rPr>
        <b/>
        <u/>
        <sz val="14"/>
        <rFont val="Times New Roman"/>
        <family val="1"/>
        <charset val="204"/>
      </rPr>
      <t>консолидированного бюджета</t>
    </r>
    <r>
      <rPr>
        <b/>
        <sz val="14"/>
        <rFont val="Times New Roman"/>
        <family val="1"/>
        <charset val="204"/>
      </rPr>
      <t xml:space="preserve"> Челябинской области по доходам по сравнению с соответствующим периодом прошлого года                                                                                                               за 2016 год</t>
    </r>
  </si>
</sst>
</file>

<file path=xl/styles.xml><?xml version="1.0" encoding="utf-8"?>
<styleSheet xmlns="http://schemas.openxmlformats.org/spreadsheetml/2006/main">
  <numFmts count="2">
    <numFmt numFmtId="164" formatCode="[$-10419]#,##0"/>
    <numFmt numFmtId="165" formatCode="0.0%"/>
  </numFmts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  <font>
      <sz val="12"/>
      <color theme="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0" applyFont="1" applyFill="1" applyBorder="1" applyAlignment="1">
      <alignment horizontal="right"/>
    </xf>
    <xf numFmtId="0" fontId="4" fillId="2" borderId="1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vertical="top" wrapText="1" readingOrder="1"/>
    </xf>
    <xf numFmtId="0" fontId="4" fillId="2" borderId="1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top" wrapText="1" readingOrder="1"/>
    </xf>
    <xf numFmtId="0" fontId="3" fillId="3" borderId="1" xfId="0" applyFont="1" applyFill="1" applyBorder="1" applyAlignment="1">
      <alignment wrapText="1"/>
    </xf>
    <xf numFmtId="0" fontId="3" fillId="0" borderId="0" xfId="0" applyFont="1" applyFill="1" applyBorder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14" fontId="3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top"/>
    </xf>
    <xf numFmtId="165" fontId="4" fillId="0" borderId="1" xfId="1" applyNumberFormat="1" applyFont="1" applyFill="1" applyBorder="1" applyAlignment="1">
      <alignment vertical="top" wrapText="1" readingOrder="1"/>
    </xf>
    <xf numFmtId="0" fontId="10" fillId="0" borderId="0" xfId="0" applyFont="1" applyFill="1" applyBorder="1"/>
    <xf numFmtId="165" fontId="3" fillId="0" borderId="1" xfId="1" applyNumberFormat="1" applyFont="1" applyFill="1" applyBorder="1" applyAlignment="1">
      <alignment vertical="top" wrapText="1" readingOrder="1"/>
    </xf>
    <xf numFmtId="165" fontId="3" fillId="0" borderId="1" xfId="1" applyNumberFormat="1" applyFont="1" applyFill="1" applyBorder="1" applyAlignment="1">
      <alignment horizontal="right" vertical="top" wrapText="1" readingOrder="1"/>
    </xf>
    <xf numFmtId="0" fontId="3" fillId="2" borderId="1" xfId="2" applyFont="1" applyFill="1" applyBorder="1" applyAlignment="1">
      <alignment horizontal="left" vertical="top" wrapText="1"/>
    </xf>
    <xf numFmtId="0" fontId="11" fillId="0" borderId="0" xfId="0" applyFont="1" applyFill="1" applyBorder="1"/>
    <xf numFmtId="164" fontId="4" fillId="0" borderId="1" xfId="0" applyNumberFormat="1" applyFont="1" applyFill="1" applyBorder="1" applyAlignment="1">
      <alignment vertical="top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3">
    <cellStyle name="Normal" xfId="1"/>
    <cellStyle name="Обычный" xfId="0" builtinId="0"/>
    <cellStyle name="Обычный_Кр. анал. территор. 2001 г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34"/>
  <sheetViews>
    <sheetView tabSelected="1" zoomScale="90" zoomScaleNormal="90" workbookViewId="0">
      <selection activeCell="B21" sqref="B21"/>
    </sheetView>
  </sheetViews>
  <sheetFormatPr defaultColWidth="8.88671875" defaultRowHeight="15.6"/>
  <cols>
    <col min="1" max="1" width="23.44140625" style="13" customWidth="1"/>
    <col min="2" max="2" width="37.33203125" style="13" customWidth="1"/>
    <col min="3" max="4" width="14.44140625" style="13" customWidth="1"/>
    <col min="5" max="5" width="13.6640625" style="15" customWidth="1"/>
    <col min="6" max="16384" width="8.88671875" style="15"/>
  </cols>
  <sheetData>
    <row r="1" spans="1:6" s="14" customFormat="1" ht="59.4" customHeight="1">
      <c r="A1" s="26" t="s">
        <v>59</v>
      </c>
      <c r="B1" s="26"/>
      <c r="C1" s="26"/>
      <c r="D1" s="26"/>
      <c r="E1" s="26"/>
    </row>
    <row r="2" spans="1:6">
      <c r="E2" s="1" t="s">
        <v>55</v>
      </c>
    </row>
    <row r="3" spans="1:6" s="16" customFormat="1" ht="22.95" customHeight="1">
      <c r="A3" s="27" t="s">
        <v>27</v>
      </c>
      <c r="B3" s="27" t="s">
        <v>13</v>
      </c>
      <c r="C3" s="29" t="s">
        <v>48</v>
      </c>
      <c r="D3" s="30"/>
      <c r="E3" s="31" t="s">
        <v>49</v>
      </c>
    </row>
    <row r="4" spans="1:6" s="16" customFormat="1" ht="22.95" customHeight="1">
      <c r="A4" s="28"/>
      <c r="B4" s="28"/>
      <c r="C4" s="17">
        <v>42736</v>
      </c>
      <c r="D4" s="17">
        <v>42370</v>
      </c>
      <c r="E4" s="32"/>
    </row>
    <row r="5" spans="1:6" s="20" customFormat="1" ht="30" customHeight="1">
      <c r="A5" s="2"/>
      <c r="B5" s="3" t="s">
        <v>58</v>
      </c>
      <c r="C5" s="25">
        <f>C6+C24</f>
        <v>163000662.17736</v>
      </c>
      <c r="D5" s="25">
        <f>D6+D24</f>
        <v>153518988.36926001</v>
      </c>
      <c r="E5" s="19">
        <f>C5/D5</f>
        <v>1.061762221786491</v>
      </c>
      <c r="F5" s="24">
        <v>1000</v>
      </c>
    </row>
    <row r="6" spans="1:6" s="20" customFormat="1" ht="31.2">
      <c r="A6" s="2" t="s">
        <v>14</v>
      </c>
      <c r="B6" s="5" t="s">
        <v>15</v>
      </c>
      <c r="C6" s="11">
        <f>C7+C23</f>
        <v>138620646.7696</v>
      </c>
      <c r="D6" s="11">
        <f>D7+D23</f>
        <v>127788567.62353</v>
      </c>
      <c r="E6" s="19">
        <f t="shared" ref="E6:E34" si="0">C6/D6</f>
        <v>1.0847656355142952</v>
      </c>
    </row>
    <row r="7" spans="1:6" s="20" customFormat="1" ht="22.95" customHeight="1">
      <c r="A7" s="6"/>
      <c r="B7" s="7" t="s">
        <v>16</v>
      </c>
      <c r="C7" s="11">
        <v>131087149.7696</v>
      </c>
      <c r="D7" s="11">
        <v>118933827.62353</v>
      </c>
      <c r="E7" s="19">
        <f t="shared" si="0"/>
        <v>1.102185579905322</v>
      </c>
    </row>
    <row r="8" spans="1:6" s="20" customFormat="1">
      <c r="A8" s="8" t="s">
        <v>17</v>
      </c>
      <c r="B8" s="9" t="s">
        <v>0</v>
      </c>
      <c r="C8" s="18">
        <v>37178932.453740001</v>
      </c>
      <c r="D8" s="18">
        <v>32798394.77688</v>
      </c>
      <c r="E8" s="21">
        <f t="shared" si="0"/>
        <v>1.1335595143195207</v>
      </c>
    </row>
    <row r="9" spans="1:6" s="20" customFormat="1">
      <c r="A9" s="8" t="s">
        <v>18</v>
      </c>
      <c r="B9" s="9" t="s">
        <v>1</v>
      </c>
      <c r="C9" s="18">
        <v>54649758.763920002</v>
      </c>
      <c r="D9" s="18">
        <v>50510555.633319996</v>
      </c>
      <c r="E9" s="21">
        <f t="shared" si="0"/>
        <v>1.0819472896051359</v>
      </c>
    </row>
    <row r="10" spans="1:6" s="20" customFormat="1">
      <c r="A10" s="8" t="s">
        <v>19</v>
      </c>
      <c r="B10" s="9" t="s">
        <v>2</v>
      </c>
      <c r="C10" s="18">
        <f>C11+C12</f>
        <v>9033585.9521399997</v>
      </c>
      <c r="D10" s="18">
        <f>D11+D12</f>
        <v>6446707.3421099996</v>
      </c>
      <c r="E10" s="21">
        <f t="shared" si="0"/>
        <v>1.4012712959889564</v>
      </c>
    </row>
    <row r="11" spans="1:6" s="20" customFormat="1">
      <c r="A11" s="8"/>
      <c r="B11" s="10" t="s">
        <v>3</v>
      </c>
      <c r="C11" s="18">
        <v>469055.96606000001</v>
      </c>
      <c r="D11" s="18">
        <v>434890.20682000002</v>
      </c>
      <c r="E11" s="21">
        <f t="shared" si="0"/>
        <v>1.0785618041156331</v>
      </c>
    </row>
    <row r="12" spans="1:6" s="20" customFormat="1" ht="31.2">
      <c r="A12" s="8"/>
      <c r="B12" s="10" t="s">
        <v>4</v>
      </c>
      <c r="C12" s="18">
        <v>8564529.9860800002</v>
      </c>
      <c r="D12" s="18">
        <v>6011817.1352899997</v>
      </c>
      <c r="E12" s="21">
        <f t="shared" si="0"/>
        <v>1.4246158513048088</v>
      </c>
    </row>
    <row r="13" spans="1:6" s="20" customFormat="1" ht="46.8">
      <c r="A13" s="8" t="s">
        <v>20</v>
      </c>
      <c r="B13" s="10" t="s">
        <v>21</v>
      </c>
      <c r="C13" s="18">
        <v>5487530.5577799994</v>
      </c>
      <c r="D13" s="18">
        <v>5065565.3393900003</v>
      </c>
      <c r="E13" s="21">
        <f t="shared" si="0"/>
        <v>1.0833007157382384</v>
      </c>
    </row>
    <row r="14" spans="1:6" s="20" customFormat="1">
      <c r="A14" s="8" t="s">
        <v>50</v>
      </c>
      <c r="B14" s="9" t="s">
        <v>5</v>
      </c>
      <c r="C14" s="18">
        <v>1299299.6971099998</v>
      </c>
      <c r="D14" s="18">
        <v>1367001.9296400002</v>
      </c>
      <c r="E14" s="21">
        <f t="shared" si="0"/>
        <v>0.95047393053217577</v>
      </c>
    </row>
    <row r="15" spans="1:6" s="20" customFormat="1">
      <c r="A15" s="8" t="s">
        <v>51</v>
      </c>
      <c r="B15" s="9" t="s">
        <v>6</v>
      </c>
      <c r="C15" s="18">
        <v>75015.355100000001</v>
      </c>
      <c r="D15" s="18">
        <v>60449.251759999999</v>
      </c>
      <c r="E15" s="21">
        <f t="shared" si="0"/>
        <v>1.2409641627630297</v>
      </c>
    </row>
    <row r="16" spans="1:6" s="20" customFormat="1">
      <c r="A16" s="8" t="s">
        <v>52</v>
      </c>
      <c r="B16" s="9" t="s">
        <v>7</v>
      </c>
      <c r="C16" s="18">
        <v>84896.577689999991</v>
      </c>
      <c r="D16" s="18">
        <v>70218.802439999999</v>
      </c>
      <c r="E16" s="21">
        <f t="shared" si="0"/>
        <v>1.2090291309445464</v>
      </c>
    </row>
    <row r="17" spans="1:5" s="20" customFormat="1">
      <c r="A17" s="8" t="s">
        <v>53</v>
      </c>
      <c r="B17" s="9" t="s">
        <v>8</v>
      </c>
      <c r="C17" s="18">
        <v>977851.73940999992</v>
      </c>
      <c r="D17" s="18">
        <v>773756.30374999996</v>
      </c>
      <c r="E17" s="21">
        <f t="shared" si="0"/>
        <v>1.2637722428506935</v>
      </c>
    </row>
    <row r="18" spans="1:5" s="20" customFormat="1">
      <c r="A18" s="8" t="s">
        <v>22</v>
      </c>
      <c r="B18" s="9" t="s">
        <v>9</v>
      </c>
      <c r="C18" s="18">
        <v>12744962.66306</v>
      </c>
      <c r="D18" s="18">
        <v>12947231.569149999</v>
      </c>
      <c r="E18" s="21">
        <f t="shared" si="0"/>
        <v>0.98437743968587421</v>
      </c>
    </row>
    <row r="19" spans="1:5" s="20" customFormat="1">
      <c r="A19" s="8" t="s">
        <v>23</v>
      </c>
      <c r="B19" s="9" t="s">
        <v>10</v>
      </c>
      <c r="C19" s="18">
        <v>2861895.1902700001</v>
      </c>
      <c r="D19" s="18">
        <v>2910851.5592700001</v>
      </c>
      <c r="E19" s="21">
        <f t="shared" si="0"/>
        <v>0.98318142715175849</v>
      </c>
    </row>
    <row r="20" spans="1:5" s="20" customFormat="1">
      <c r="A20" s="8" t="s">
        <v>54</v>
      </c>
      <c r="B20" s="9" t="s">
        <v>11</v>
      </c>
      <c r="C20" s="18">
        <v>4417621.8184399996</v>
      </c>
      <c r="D20" s="18">
        <v>3943002.3696699999</v>
      </c>
      <c r="E20" s="21">
        <f t="shared" si="0"/>
        <v>1.1203700642994343</v>
      </c>
    </row>
    <row r="21" spans="1:5" s="20" customFormat="1" ht="31.2">
      <c r="A21" s="8" t="s">
        <v>24</v>
      </c>
      <c r="B21" s="9" t="s">
        <v>12</v>
      </c>
      <c r="C21" s="18">
        <v>1367708.7241</v>
      </c>
      <c r="D21" s="18">
        <v>1224956.33305</v>
      </c>
      <c r="E21" s="21">
        <f t="shared" si="0"/>
        <v>1.1165367182473869</v>
      </c>
    </row>
    <row r="22" spans="1:5" s="20" customFormat="1">
      <c r="A22" s="8"/>
      <c r="B22" s="9" t="s">
        <v>25</v>
      </c>
      <c r="C22" s="18">
        <f>C7-C8-C9-C10-C13-C14-C15-C16-C17-C18-C19-C20-C21</f>
        <v>908090.27684000158</v>
      </c>
      <c r="D22" s="18">
        <f>D7-D8-D9-D10-D13-D14-D15-D16-D17-D18-D19-D20-D21</f>
        <v>815136.41310000932</v>
      </c>
      <c r="E22" s="21">
        <f t="shared" si="0"/>
        <v>1.1140347336300234</v>
      </c>
    </row>
    <row r="23" spans="1:5" s="20" customFormat="1" ht="22.2" customHeight="1">
      <c r="A23" s="2"/>
      <c r="B23" s="5" t="s">
        <v>26</v>
      </c>
      <c r="C23" s="11">
        <v>7533497</v>
      </c>
      <c r="D23" s="11">
        <v>8854740</v>
      </c>
      <c r="E23" s="19">
        <f t="shared" si="0"/>
        <v>0.85078692316205784</v>
      </c>
    </row>
    <row r="24" spans="1:5" s="20" customFormat="1" ht="31.2">
      <c r="A24" s="2" t="s">
        <v>28</v>
      </c>
      <c r="B24" s="5" t="s">
        <v>29</v>
      </c>
      <c r="C24" s="11">
        <f>C25+C30+C31+C32+C33+C34</f>
        <v>24380015.407760002</v>
      </c>
      <c r="D24" s="11">
        <f>D25+D30+D31+D32+D33+D34</f>
        <v>25730420.745730005</v>
      </c>
      <c r="E24" s="19">
        <f t="shared" si="0"/>
        <v>0.94751716843984746</v>
      </c>
    </row>
    <row r="25" spans="1:5" s="20" customFormat="1" ht="46.8">
      <c r="A25" s="8" t="s">
        <v>30</v>
      </c>
      <c r="B25" s="12" t="s">
        <v>31</v>
      </c>
      <c r="C25" s="4">
        <v>23650153.114880003</v>
      </c>
      <c r="D25" s="4">
        <v>25515735.530890003</v>
      </c>
      <c r="E25" s="21">
        <f t="shared" si="0"/>
        <v>0.92688502301838493</v>
      </c>
    </row>
    <row r="26" spans="1:5" s="20" customFormat="1" ht="46.8">
      <c r="A26" s="8" t="s">
        <v>32</v>
      </c>
      <c r="B26" s="12" t="s">
        <v>33</v>
      </c>
      <c r="C26" s="4">
        <v>8789918.4000000004</v>
      </c>
      <c r="D26" s="4">
        <v>8694785.8000000007</v>
      </c>
      <c r="E26" s="21">
        <f t="shared" si="0"/>
        <v>1.0109413391184403</v>
      </c>
    </row>
    <row r="27" spans="1:5" s="20" customFormat="1" ht="46.8">
      <c r="A27" s="8" t="s">
        <v>34</v>
      </c>
      <c r="B27" s="12" t="s">
        <v>35</v>
      </c>
      <c r="C27" s="4">
        <v>4460882.9054200007</v>
      </c>
      <c r="D27" s="4">
        <v>5365992.4137899987</v>
      </c>
      <c r="E27" s="22">
        <f t="shared" si="0"/>
        <v>0.83132486247204374</v>
      </c>
    </row>
    <row r="28" spans="1:5" s="20" customFormat="1" ht="46.8">
      <c r="A28" s="8" t="s">
        <v>36</v>
      </c>
      <c r="B28" s="23" t="s">
        <v>37</v>
      </c>
      <c r="C28" s="4">
        <v>8013462.6626900006</v>
      </c>
      <c r="D28" s="4">
        <v>7667771.1386800017</v>
      </c>
      <c r="E28" s="21">
        <f t="shared" si="0"/>
        <v>1.045083703954877</v>
      </c>
    </row>
    <row r="29" spans="1:5" s="20" customFormat="1">
      <c r="A29" s="8" t="s">
        <v>38</v>
      </c>
      <c r="B29" s="23" t="s">
        <v>39</v>
      </c>
      <c r="C29" s="4">
        <v>2385889.1467699995</v>
      </c>
      <c r="D29" s="4">
        <v>3787186.1784199998</v>
      </c>
      <c r="E29" s="21">
        <f t="shared" si="0"/>
        <v>0.62998992771075857</v>
      </c>
    </row>
    <row r="30" spans="1:5" s="20" customFormat="1" ht="46.8">
      <c r="A30" s="8" t="s">
        <v>40</v>
      </c>
      <c r="B30" s="23" t="s">
        <v>44</v>
      </c>
      <c r="C30" s="4">
        <v>714633.18377999996</v>
      </c>
      <c r="D30" s="4">
        <v>641061.18033</v>
      </c>
      <c r="E30" s="21">
        <f t="shared" si="0"/>
        <v>1.1147659626061388</v>
      </c>
    </row>
    <row r="31" spans="1:5" s="20" customFormat="1" ht="31.2">
      <c r="A31" s="8" t="s">
        <v>56</v>
      </c>
      <c r="B31" s="23" t="s">
        <v>57</v>
      </c>
      <c r="C31" s="4">
        <v>1253.1866</v>
      </c>
      <c r="D31" s="18">
        <v>784.46699999999998</v>
      </c>
      <c r="E31" s="21">
        <f t="shared" si="0"/>
        <v>1.5975007234211254</v>
      </c>
    </row>
    <row r="32" spans="1:5" s="20" customFormat="1" ht="24" customHeight="1">
      <c r="A32" s="8" t="s">
        <v>41</v>
      </c>
      <c r="B32" s="23" t="s">
        <v>45</v>
      </c>
      <c r="C32" s="4">
        <v>43646.651890000001</v>
      </c>
      <c r="D32" s="18">
        <v>33313.558709999998</v>
      </c>
      <c r="E32" s="21">
        <f t="shared" si="0"/>
        <v>1.3101768042841437</v>
      </c>
    </row>
    <row r="33" spans="1:5" s="20" customFormat="1" ht="124.8">
      <c r="A33" s="8" t="s">
        <v>42</v>
      </c>
      <c r="B33" s="23" t="s">
        <v>46</v>
      </c>
      <c r="C33" s="18">
        <v>179628.62949000002</v>
      </c>
      <c r="D33" s="18">
        <v>82387.225030000001</v>
      </c>
      <c r="E33" s="21">
        <f t="shared" si="0"/>
        <v>2.1802971203920403</v>
      </c>
    </row>
    <row r="34" spans="1:5" s="20" customFormat="1" ht="62.4">
      <c r="A34" s="8" t="s">
        <v>43</v>
      </c>
      <c r="B34" s="23" t="s">
        <v>47</v>
      </c>
      <c r="C34" s="18">
        <v>-209299.35887999999</v>
      </c>
      <c r="D34" s="18">
        <v>-542861.21623000002</v>
      </c>
      <c r="E34" s="21">
        <f t="shared" si="0"/>
        <v>0.38554855757336659</v>
      </c>
    </row>
  </sheetData>
  <mergeCells count="5">
    <mergeCell ref="A1:E1"/>
    <mergeCell ref="A3:A4"/>
    <mergeCell ref="B3:B4"/>
    <mergeCell ref="C3:D3"/>
    <mergeCell ref="E3:E4"/>
  </mergeCells>
  <pageMargins left="0.98425196850393704" right="0.23622047244094491" top="0.43307086614173229" bottom="0.23622047244094491" header="0.15748031496062992" footer="0.11811023622047245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10.9 (2016) </vt:lpstr>
      <vt:lpstr>Лист1</vt:lpstr>
      <vt:lpstr>'10.9 (2016) '!Заголовки_для_печати</vt:lpstr>
      <vt:lpstr>'10.9 (2016) '!Область_печати</vt:lpstr>
    </vt:vector>
  </TitlesOfParts>
  <Company>Министерство финансов Челябинской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</dc:creator>
  <cp:lastModifiedBy>pekler.m.yu</cp:lastModifiedBy>
  <cp:lastPrinted>2017-02-09T06:06:10Z</cp:lastPrinted>
  <dcterms:created xsi:type="dcterms:W3CDTF">2015-10-22T06:51:38Z</dcterms:created>
  <dcterms:modified xsi:type="dcterms:W3CDTF">2017-02-09T10:54:50Z</dcterms:modified>
</cp:coreProperties>
</file>